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8\"/>
    </mc:Choice>
  </mc:AlternateContent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1'!$A$1:$I$34</definedName>
    <definedName name="_xlnm.Print_Area" localSheetId="3">'Tab. 3.'!$A$1:$H$10</definedName>
    <definedName name="_xlnm.Print_Area" localSheetId="4">'Tab. 4. i Graf 2'!$A:$F</definedName>
    <definedName name="_xlnm.Print_Area" localSheetId="1">Tab.2.!$A$1:$I$13</definedName>
  </definedNames>
  <calcPr calcId="162913"/>
</workbook>
</file>

<file path=xl/calcChain.xml><?xml version="1.0" encoding="utf-8"?>
<calcChain xmlns="http://schemas.openxmlformats.org/spreadsheetml/2006/main">
  <c r="F8" i="1" l="1"/>
  <c r="F7" i="1"/>
  <c r="E6" i="1"/>
  <c r="K5" i="9" l="1"/>
  <c r="D6" i="1" l="1"/>
  <c r="F6" i="1" s="1"/>
  <c r="I18" i="1" l="1"/>
  <c r="K18" i="1" l="1"/>
  <c r="J17" i="1" l="1"/>
  <c r="J16" i="1"/>
  <c r="J15" i="1"/>
  <c r="J18" i="1" l="1"/>
</calcChain>
</file>

<file path=xl/sharedStrings.xml><?xml version="1.0" encoding="utf-8"?>
<sst xmlns="http://schemas.openxmlformats.org/spreadsheetml/2006/main" count="147" uniqueCount="82">
  <si>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</si>
  <si>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</si>
  <si>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</si>
  <si>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</si>
  <si>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</si>
  <si>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</si>
  <si>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</si>
  <si>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</si>
  <si>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</si>
  <si>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</si>
  <si>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</si>
  <si>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</si>
  <si>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</si>
  <si>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</si>
  <si>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</si>
  <si>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</si>
  <si>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</si>
  <si>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</si>
  <si>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</si>
  <si>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</si>
  <si>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</si>
  <si>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2017.</t>
  </si>
  <si>
    <t>3. GRADSKI PRIJEVOZ PUTNIKA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</si>
  <si>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</si>
  <si>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</si>
  <si>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</si>
  <si>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r>
      <t>4. ZAPOSLENI U GRADSKOM PRIJEVOZU</t>
    </r>
    <r>
      <rPr>
        <vertAlign val="superscript"/>
        <sz val="11"/>
        <rFont val="Calibri"/>
        <family val="2"/>
        <charset val="238"/>
      </rPr>
      <t>1)</t>
    </r>
  </si>
  <si>
    <t>2018.</t>
  </si>
  <si>
    <r>
      <t>2017.</t>
    </r>
    <r>
      <rPr>
        <vertAlign val="superscript"/>
        <sz val="10"/>
        <rFont val="Calibri"/>
        <family val="2"/>
        <charset val="238"/>
      </rPr>
      <t>1)</t>
    </r>
  </si>
  <si>
    <r>
      <t>1)</t>
    </r>
    <r>
      <rPr>
        <sz val="8"/>
        <rFont val="Calibri"/>
        <family val="2"/>
        <charset val="238"/>
      </rPr>
      <t xml:space="preserve"> Konačni podaci</t>
    </r>
  </si>
  <si>
    <t>Tonski kilometri - ukupno, mil.</t>
  </si>
  <si>
    <t>Tonski kilometri, mil.</t>
  </si>
  <si>
    <t>Prevezeni putnici, tis.</t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</si>
  <si>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Izvor: DZS; obrada GUSPRG - Odjel za statistiku</t>
    </r>
  </si>
  <si>
    <r>
      <t xml:space="preserve">1)  </t>
    </r>
    <r>
      <rPr>
        <sz val="8"/>
        <rFont val="Calibri"/>
        <family val="2"/>
        <charset val="238"/>
      </rPr>
      <t>Zadnji dan u mjesecu</t>
    </r>
  </si>
  <si>
    <t>X. - XII.</t>
  </si>
  <si>
    <t>I. - XII.</t>
  </si>
  <si>
    <r>
      <t xml:space="preserve">Indeksi
</t>
    </r>
    <r>
      <rPr>
        <u/>
        <sz val="10"/>
        <rFont val="Calibri"/>
        <family val="2"/>
        <charset val="238"/>
      </rPr>
      <t>X. - XII. 2018.</t>
    </r>
    <r>
      <rPr>
        <sz val="10"/>
        <rFont val="Calibri"/>
        <family val="2"/>
        <charset val="238"/>
      </rPr>
      <t xml:space="preserve">
X. - XII. 2017.</t>
    </r>
  </si>
  <si>
    <r>
      <t xml:space="preserve">Indeksi
</t>
    </r>
    <r>
      <rPr>
        <u/>
        <sz val="10"/>
        <rFont val="Calibri"/>
        <family val="2"/>
        <charset val="238"/>
      </rPr>
      <t>I. - XII. 2018.</t>
    </r>
    <r>
      <rPr>
        <sz val="10"/>
        <rFont val="Calibri"/>
        <family val="2"/>
        <charset val="238"/>
      </rPr>
      <t xml:space="preserve">
I. - XII. 2017.</t>
    </r>
  </si>
  <si>
    <t>I. - XII. 2018.</t>
  </si>
  <si>
    <t>I. - XII. 2017.</t>
  </si>
  <si>
    <t xml:space="preserve"> X. - XII. 2017.</t>
  </si>
  <si>
    <t>XII. 2018.</t>
  </si>
  <si>
    <t>XII. 2017.</t>
  </si>
  <si>
    <t>stanje 31. prosinca</t>
  </si>
  <si>
    <t>X. - XII. 2018.</t>
  </si>
  <si>
    <t>unutrašnji prijevoz robe</t>
  </si>
  <si>
    <t>međunarodni prijevoz robe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</si>
  <si>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</si>
  <si>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 može se dogoditi da ukupni zbroj ne odgovara zbroju pojedinačnih podataka te da kumulativni podatak nije uvijek jednak zbroju pojedinačnih tromjesečnih rezultata.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</si>
  <si>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</si>
  <si>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</si>
  <si>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</si>
  <si>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</si>
  <si>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</si>
  <si>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</si>
  <si>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</si>
  <si>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</si>
  <si>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</si>
  <si>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</si>
  <si>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</si>
  <si>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</si>
  <si>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</si>
  <si>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</si>
  <si>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</si>
  <si>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</si>
  <si>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kg                      kilogram</t>
  </si>
  <si>
    <t>tis.                    tisuća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</si>
  <si>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</si>
  <si>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</si>
  <si>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</si>
  <si>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</si>
  <si>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</si>
  <si>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</si>
  <si>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</si>
  <si>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</si>
  <si>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</si>
  <si>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</si>
  <si>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Podatak o broju prevezenih putnika u gradskom prijevozu prikupljen je na temelju broja prodanih karata.</t>
  </si>
  <si>
    <t>Prevezena roba - ukupno, tis. tona</t>
  </si>
  <si>
    <t>Prevezena roba,  tis. tona</t>
  </si>
  <si>
    <t>Prevezena roba, tis. 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</si>
</sst>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1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3" xfId="0" applyNumberFormat="1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1"/>
    </xf>
    <xf numFmtId="0" fontId="2" fillId="0" borderId="14" xfId="0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/>
    <xf numFmtId="0" fontId="2" fillId="0" borderId="13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165" fontId="2" fillId="0" borderId="9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165" fontId="4" fillId="0" borderId="13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3" fontId="4" fillId="0" borderId="16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2" fillId="0" borderId="3" xfId="0" applyNumberFormat="1" applyFont="1" applyBorder="1" applyAlignment="1">
      <alignment horizontal="right" indent="2"/>
    </xf>
    <xf numFmtId="3" fontId="2" fillId="0" borderId="13" xfId="0" applyNumberFormat="1" applyFont="1" applyFill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2"/>
    </xf>
    <xf numFmtId="0" fontId="4" fillId="0" borderId="6" xfId="0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5" fontId="4" fillId="0" borderId="16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0" fontId="9" fillId="0" borderId="1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indent="1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14" fillId="0" borderId="0" xfId="0" applyFont="1" applyAlignment="1">
      <alignment horizontal="justify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8" fillId="0" borderId="0" xfId="3" applyFont="1" applyAlignment="1">
      <alignment horizontal="center"/>
    </xf>
    <xf numFmtId="0" fontId="8" fillId="0" borderId="0" xfId="1" applyFill="1"/>
    <xf numFmtId="0" fontId="20" fillId="0" borderId="0" xfId="1" applyFont="1" applyFill="1"/>
    <xf numFmtId="3" fontId="7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b="0" i="0" baseline="0"/>
            </a:pPr>
            <a:r>
              <a:rPr lang="hr-HR" b="0" i="0" baseline="0"/>
              <a:t>G 1. CESTOVNI PRIJEVOZ ROBE </a:t>
            </a:r>
          </a:p>
          <a:p>
            <a:pPr algn="ctr">
              <a:defRPr b="0" i="0" baseline="0"/>
            </a:pPr>
            <a:r>
              <a:rPr lang="hr-HR" b="0" i="0" baseline="0"/>
              <a:t>          2017.  I   2018.</a:t>
            </a: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XII. 2017.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14397</c:v>
                </c:pt>
                <c:pt idx="1">
                  <c:v>12321</c:v>
                </c:pt>
                <c:pt idx="2">
                  <c:v>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XII. 2018.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15545</c:v>
                </c:pt>
                <c:pt idx="1">
                  <c:v>13169</c:v>
                </c:pt>
                <c:pt idx="2">
                  <c:v>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3520"/>
        <c:axId val="117085312"/>
      </c:barChart>
      <c:catAx>
        <c:axId val="1170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085312"/>
        <c:crosses val="autoZero"/>
        <c:auto val="1"/>
        <c:lblAlgn val="ctr"/>
        <c:lblOffset val="100"/>
        <c:noMultiLvlLbl val="0"/>
      </c:catAx>
      <c:valAx>
        <c:axId val="117085312"/>
        <c:scaling>
          <c:orientation val="minMax"/>
          <c:max val="16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083520"/>
        <c:crosses val="autoZero"/>
        <c:crossBetween val="between"/>
        <c:majorUnit val="4000"/>
      </c:valAx>
    </c:plotArea>
    <c:legend>
      <c:legendPos val="r"/>
      <c:layout>
        <c:manualLayout>
          <c:xMode val="edge"/>
          <c:yMode val="edge"/>
          <c:x val="0.75192812436906931"/>
          <c:y val="0.2148241469816273"/>
          <c:w val="0.16154230721159854"/>
          <c:h val="9.333112371192509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</a:t>
            </a:r>
            <a:r>
              <a:rPr lang="hr-HR" sz="1000" baseline="0"/>
              <a:t> 2. </a:t>
            </a:r>
            <a:r>
              <a:rPr lang="hr-HR" sz="1000"/>
              <a:t>STRUKTURA GRADSKOG PRIJEVOZA PUTNIKA
I. -</a:t>
            </a:r>
            <a:r>
              <a:rPr lang="hr-HR" sz="1000" baseline="0"/>
              <a:t> XII.</a:t>
            </a:r>
            <a:r>
              <a:rPr lang="hr-HR" sz="1000"/>
              <a:t> 2018.</a:t>
            </a:r>
          </a:p>
        </c:rich>
      </c:tx>
      <c:layout>
        <c:manualLayout>
          <c:xMode val="edge"/>
          <c:yMode val="edge"/>
          <c:x val="0.24493405320927464"/>
          <c:y val="3.6342289274909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4990046185343"/>
          <c:y val="0.30330346637704764"/>
          <c:w val="0.44770659148959929"/>
          <c:h val="0.6652445717012647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 w="12700">
              <a:noFill/>
              <a:prstDash val="solid"/>
            </a:ln>
          </c:spPr>
          <c:explosion val="1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 4. i Graf 2'!$H$15:$H$17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2'!$K$15:$K$17</c:f>
              <c:numCache>
                <c:formatCode>#,##0</c:formatCode>
                <c:ptCount val="3"/>
                <c:pt idx="0">
                  <c:v>186693</c:v>
                </c:pt>
                <c:pt idx="1">
                  <c:v>85849</c:v>
                </c:pt>
                <c:pt idx="2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47624</xdr:rowOff>
    </xdr:from>
    <xdr:to>
      <xdr:col>7</xdr:col>
      <xdr:colOff>948690</xdr:colOff>
      <xdr:row>19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0.05788</cdr:x>
      <cdr:y>0.12969</cdr:y>
    </cdr:from>
    <cdr:to>
      <cdr:x>0.2044</cdr:x>
      <cdr:y>0.1934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B5FEA7FC-9813-4D12-8D93-3627572E74C8}"/>
            </a:ext>
          </a:extLst>
        </cdr:cNvPr>
        <cdr:cNvSpPr txBox="1"/>
      </cdr:nvSpPr>
      <cdr:spPr>
        <a:xfrm xmlns:a="http://schemas.openxmlformats.org/drawingml/2006/main">
          <a:off x="301003" y="401472"/>
          <a:ext cx="761999" cy="197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tis. tona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11</xdr:row>
      <xdr:rowOff>19049</xdr:rowOff>
    </xdr:from>
    <xdr:to>
      <xdr:col>5</xdr:col>
      <xdr:colOff>704850</xdr:colOff>
      <xdr:row>28</xdr:row>
      <xdr:rowOff>57149</xdr:rowOff>
    </xdr:to>
    <xdr:graphicFrame macro="">
      <xdr:nvGraphicFramePr>
        <xdr:cNvPr id="2075" name="Chart 3">
          <a:extLst>
            <a:ext uri="{FF2B5EF4-FFF2-40B4-BE49-F238E27FC236}">
              <a16:creationId xmlns:a16="http://schemas.microsoft.com/office/drawing/2014/main" id="{00000000-0008-0000-04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O14" sqref="O14"/>
    </sheetView>
  </sheetViews>
  <sheetFormatPr defaultColWidth="9.28515625" defaultRowHeight="12.75"/>
  <cols>
    <col min="1" max="2" width="1.7109375" style="1" customWidth="1"/>
    <col min="3" max="3" width="26" style="1" customWidth="1"/>
    <col min="4" max="7" width="8.7109375" style="1" customWidth="1"/>
    <col min="8" max="8" width="12.140625" style="1" customWidth="1"/>
    <col min="9" max="9" width="10.7109375" style="1" customWidth="1"/>
    <col min="10" max="10" width="8" style="1" customWidth="1"/>
    <col min="11" max="16384" width="9.28515625" style="1"/>
  </cols>
  <sheetData>
    <row r="1" spans="1:11" ht="32.25" customHeight="1" thickBot="1">
      <c r="A1" s="97" t="s">
        <v>23</v>
      </c>
      <c r="B1" s="97"/>
      <c r="C1" s="97"/>
      <c r="D1" s="97"/>
      <c r="E1" s="97"/>
      <c r="F1" s="97"/>
      <c r="G1" s="97"/>
      <c r="H1" s="97"/>
    </row>
    <row r="2" spans="1:11" ht="18.75" customHeight="1">
      <c r="A2" s="2"/>
      <c r="B2" s="2"/>
      <c r="C2" s="4"/>
      <c r="D2" s="98" t="s">
        <v>21</v>
      </c>
      <c r="E2" s="99"/>
      <c r="F2" s="98" t="s">
        <v>27</v>
      </c>
      <c r="G2" s="99"/>
      <c r="H2" s="102" t="s">
        <v>37</v>
      </c>
      <c r="I2" s="104" t="s">
        <v>38</v>
      </c>
    </row>
    <row r="3" spans="1:11" ht="12.75" customHeight="1">
      <c r="A3" s="2"/>
      <c r="B3" s="2"/>
      <c r="C3" s="4"/>
      <c r="D3" s="100" t="s">
        <v>35</v>
      </c>
      <c r="E3" s="100" t="s">
        <v>36</v>
      </c>
      <c r="F3" s="100" t="s">
        <v>35</v>
      </c>
      <c r="G3" s="100" t="s">
        <v>36</v>
      </c>
      <c r="H3" s="103"/>
      <c r="I3" s="105"/>
      <c r="J3" s="5"/>
    </row>
    <row r="4" spans="1:11">
      <c r="A4" s="6"/>
      <c r="B4" s="6"/>
      <c r="C4" s="7"/>
      <c r="D4" s="101"/>
      <c r="E4" s="101"/>
      <c r="F4" s="101"/>
      <c r="G4" s="101"/>
      <c r="H4" s="101"/>
      <c r="I4" s="98"/>
      <c r="J4" s="2"/>
    </row>
    <row r="5" spans="1:11" ht="15.75" customHeight="1">
      <c r="A5" s="2"/>
      <c r="B5" s="2"/>
      <c r="C5" s="2"/>
      <c r="D5" s="32"/>
      <c r="E5" s="32"/>
      <c r="F5" s="32"/>
      <c r="G5" s="32"/>
      <c r="H5" s="8"/>
      <c r="J5" s="2"/>
    </row>
    <row r="6" spans="1:11" ht="12.75" customHeight="1">
      <c r="A6" s="13" t="s">
        <v>79</v>
      </c>
      <c r="B6" s="13"/>
      <c r="C6" s="19"/>
      <c r="D6" s="43">
        <v>3278</v>
      </c>
      <c r="E6" s="43">
        <v>14397</v>
      </c>
      <c r="F6" s="49">
        <v>4485</v>
      </c>
      <c r="G6" s="44">
        <v>15545</v>
      </c>
      <c r="H6" s="65">
        <v>136.80000000000001</v>
      </c>
      <c r="I6" s="58">
        <v>108</v>
      </c>
      <c r="J6" s="11"/>
    </row>
    <row r="7" spans="1:11" ht="13.5" customHeight="1">
      <c r="B7" s="4" t="s">
        <v>5</v>
      </c>
      <c r="C7" s="4"/>
      <c r="D7" s="34">
        <v>2792</v>
      </c>
      <c r="E7" s="36">
        <v>12321</v>
      </c>
      <c r="F7" s="64">
        <v>3800</v>
      </c>
      <c r="G7" s="35">
        <v>13169</v>
      </c>
      <c r="H7" s="66">
        <v>136.1</v>
      </c>
      <c r="I7" s="45">
        <v>106.9</v>
      </c>
      <c r="J7" s="11"/>
      <c r="K7" s="12"/>
    </row>
    <row r="8" spans="1:11" s="23" customFormat="1" ht="13.5" customHeight="1">
      <c r="B8" s="24" t="s">
        <v>6</v>
      </c>
      <c r="C8" s="24"/>
      <c r="D8" s="36">
        <v>486</v>
      </c>
      <c r="E8" s="36">
        <v>2077</v>
      </c>
      <c r="F8" s="67">
        <v>685</v>
      </c>
      <c r="G8" s="37">
        <v>2376</v>
      </c>
      <c r="H8" s="66">
        <v>140.9</v>
      </c>
      <c r="I8" s="45">
        <v>114.4</v>
      </c>
      <c r="J8" s="25"/>
      <c r="K8" s="12"/>
    </row>
    <row r="9" spans="1:11" ht="13.5" customHeight="1">
      <c r="B9" s="2"/>
      <c r="C9" s="4" t="s">
        <v>11</v>
      </c>
      <c r="D9" s="34">
        <v>90</v>
      </c>
      <c r="E9" s="34">
        <v>499</v>
      </c>
      <c r="F9" s="64">
        <v>285</v>
      </c>
      <c r="G9" s="35">
        <v>793</v>
      </c>
      <c r="H9" s="66">
        <v>316.7</v>
      </c>
      <c r="I9" s="45">
        <v>158.9</v>
      </c>
      <c r="J9" s="11"/>
      <c r="K9" s="12"/>
    </row>
    <row r="10" spans="1:11" ht="13.5" customHeight="1">
      <c r="B10" s="2"/>
      <c r="C10" s="4" t="s">
        <v>12</v>
      </c>
      <c r="D10" s="34">
        <v>199</v>
      </c>
      <c r="E10" s="34">
        <v>833</v>
      </c>
      <c r="F10" s="64">
        <v>204</v>
      </c>
      <c r="G10" s="35">
        <v>854</v>
      </c>
      <c r="H10" s="66">
        <v>102.5</v>
      </c>
      <c r="I10" s="45">
        <v>102.5</v>
      </c>
      <c r="J10" s="11"/>
      <c r="K10" s="12"/>
    </row>
    <row r="11" spans="1:11" ht="13.5" customHeight="1">
      <c r="C11" s="4" t="s">
        <v>15</v>
      </c>
      <c r="D11" s="34">
        <v>197</v>
      </c>
      <c r="E11" s="34">
        <v>745</v>
      </c>
      <c r="F11" s="64">
        <v>196</v>
      </c>
      <c r="G11" s="35">
        <v>729</v>
      </c>
      <c r="H11" s="66">
        <v>99.5</v>
      </c>
      <c r="I11" s="45">
        <v>97.9</v>
      </c>
      <c r="J11" s="11"/>
      <c r="K11" s="12"/>
    </row>
    <row r="12" spans="1:11" ht="19.5" customHeight="1">
      <c r="A12" s="13" t="s">
        <v>30</v>
      </c>
      <c r="B12" s="19"/>
      <c r="C12" s="19"/>
      <c r="D12" s="43">
        <v>618</v>
      </c>
      <c r="E12" s="43">
        <v>2305</v>
      </c>
      <c r="F12" s="49">
        <v>633</v>
      </c>
      <c r="G12" s="44">
        <v>2479</v>
      </c>
      <c r="H12" s="65">
        <v>102.4</v>
      </c>
      <c r="I12" s="58">
        <v>107.5</v>
      </c>
      <c r="J12" s="11"/>
      <c r="K12" s="12"/>
    </row>
    <row r="13" spans="1:11" ht="13.5" customHeight="1">
      <c r="B13" s="4" t="s">
        <v>5</v>
      </c>
      <c r="C13" s="4"/>
      <c r="D13" s="34">
        <v>253</v>
      </c>
      <c r="E13" s="34">
        <v>902</v>
      </c>
      <c r="F13" s="64">
        <v>251</v>
      </c>
      <c r="G13" s="35">
        <v>963</v>
      </c>
      <c r="H13" s="66">
        <v>99.2</v>
      </c>
      <c r="I13" s="45">
        <v>106.8</v>
      </c>
      <c r="J13" s="11"/>
      <c r="K13" s="12"/>
    </row>
    <row r="14" spans="1:11" ht="13.5" customHeight="1">
      <c r="B14" s="4" t="s">
        <v>6</v>
      </c>
      <c r="C14" s="4"/>
      <c r="D14" s="34">
        <v>365</v>
      </c>
      <c r="E14" s="36">
        <v>1403</v>
      </c>
      <c r="F14" s="64">
        <v>382</v>
      </c>
      <c r="G14" s="35">
        <v>1516</v>
      </c>
      <c r="H14" s="66">
        <v>104.7</v>
      </c>
      <c r="I14" s="45">
        <v>108.1</v>
      </c>
      <c r="J14" s="11"/>
      <c r="K14" s="12"/>
    </row>
    <row r="15" spans="1:11" ht="13.5" customHeight="1">
      <c r="B15" s="2"/>
      <c r="C15" s="4" t="s">
        <v>11</v>
      </c>
      <c r="D15" s="34">
        <v>73</v>
      </c>
      <c r="E15" s="34">
        <v>345</v>
      </c>
      <c r="F15" s="64">
        <v>115</v>
      </c>
      <c r="G15" s="35">
        <v>436</v>
      </c>
      <c r="H15" s="66">
        <v>157.5</v>
      </c>
      <c r="I15" s="45">
        <v>126.4</v>
      </c>
      <c r="J15" s="11"/>
      <c r="K15" s="12"/>
    </row>
    <row r="16" spans="1:11" ht="13.5" customHeight="1">
      <c r="B16" s="2"/>
      <c r="C16" s="4" t="s">
        <v>12</v>
      </c>
      <c r="D16" s="34">
        <v>146</v>
      </c>
      <c r="E16" s="34">
        <v>462</v>
      </c>
      <c r="F16" s="64">
        <v>109</v>
      </c>
      <c r="G16" s="35">
        <v>521</v>
      </c>
      <c r="H16" s="66">
        <v>74.7</v>
      </c>
      <c r="I16" s="45">
        <v>112.8</v>
      </c>
      <c r="J16" s="11"/>
      <c r="K16" s="12"/>
    </row>
    <row r="17" spans="1:11" ht="13.5" customHeight="1">
      <c r="C17" s="4" t="s">
        <v>15</v>
      </c>
      <c r="D17" s="34">
        <v>146</v>
      </c>
      <c r="E17" s="34">
        <v>597</v>
      </c>
      <c r="F17" s="64">
        <v>158</v>
      </c>
      <c r="G17" s="35">
        <v>559</v>
      </c>
      <c r="H17" s="66">
        <v>108.2</v>
      </c>
      <c r="I17" s="45">
        <v>93.6</v>
      </c>
      <c r="J17" s="11"/>
      <c r="K17" s="12"/>
    </row>
    <row r="18" spans="1:11" ht="24.75" customHeight="1">
      <c r="A18" s="13" t="s">
        <v>13</v>
      </c>
      <c r="D18" s="34"/>
      <c r="E18" s="34"/>
      <c r="F18" s="15"/>
      <c r="G18" s="15"/>
      <c r="H18" s="68"/>
      <c r="I18" s="59"/>
      <c r="K18" s="12"/>
    </row>
    <row r="19" spans="1:11" ht="9" customHeight="1">
      <c r="D19" s="34"/>
      <c r="E19" s="34"/>
      <c r="F19" s="15"/>
      <c r="G19" s="15"/>
      <c r="H19" s="68"/>
      <c r="I19" s="59"/>
      <c r="K19" s="12"/>
    </row>
    <row r="20" spans="1:11" ht="12.75" customHeight="1">
      <c r="A20" s="1" t="s">
        <v>80</v>
      </c>
      <c r="C20" s="4"/>
      <c r="D20" s="34">
        <v>1457</v>
      </c>
      <c r="E20" s="34">
        <v>6012</v>
      </c>
      <c r="F20" s="64">
        <v>1827</v>
      </c>
      <c r="G20" s="35">
        <v>6601</v>
      </c>
      <c r="H20" s="45">
        <v>125.4</v>
      </c>
      <c r="I20" s="45">
        <v>109.8</v>
      </c>
      <c r="J20" s="2"/>
      <c r="K20" s="12"/>
    </row>
    <row r="21" spans="1:11" ht="12.75" customHeight="1">
      <c r="C21" s="4" t="s">
        <v>5</v>
      </c>
      <c r="D21" s="34" t="s">
        <v>20</v>
      </c>
      <c r="E21" s="34">
        <v>3991</v>
      </c>
      <c r="F21" s="64" t="s">
        <v>20</v>
      </c>
      <c r="G21" s="35">
        <v>4303</v>
      </c>
      <c r="H21" s="69" t="s">
        <v>20</v>
      </c>
      <c r="I21" s="45">
        <v>107.8</v>
      </c>
      <c r="J21" s="2"/>
      <c r="K21" s="12"/>
    </row>
    <row r="22" spans="1:11" ht="12.75" customHeight="1">
      <c r="C22" s="4" t="s">
        <v>6</v>
      </c>
      <c r="D22" s="34" t="s">
        <v>20</v>
      </c>
      <c r="E22" s="34">
        <v>2021</v>
      </c>
      <c r="F22" s="64" t="s">
        <v>20</v>
      </c>
      <c r="G22" s="35">
        <v>2298</v>
      </c>
      <c r="H22" s="69" t="s">
        <v>20</v>
      </c>
      <c r="I22" s="45">
        <v>113.7</v>
      </c>
      <c r="J22" s="2"/>
      <c r="K22" s="12"/>
    </row>
    <row r="23" spans="1:11" ht="16.5" customHeight="1">
      <c r="A23" s="1" t="s">
        <v>31</v>
      </c>
      <c r="B23" s="4"/>
      <c r="C23" s="4"/>
      <c r="D23" s="39">
        <v>464</v>
      </c>
      <c r="E23" s="39">
        <v>1789</v>
      </c>
      <c r="F23" s="64">
        <v>506</v>
      </c>
      <c r="G23" s="35">
        <v>1938</v>
      </c>
      <c r="H23" s="45">
        <v>109.1</v>
      </c>
      <c r="I23" s="45">
        <v>108.3</v>
      </c>
      <c r="J23" s="2"/>
      <c r="K23" s="12"/>
    </row>
    <row r="24" spans="1:11" ht="12.75" customHeight="1">
      <c r="B24" s="2"/>
      <c r="C24" s="4" t="s">
        <v>5</v>
      </c>
      <c r="D24" s="34" t="s">
        <v>20</v>
      </c>
      <c r="E24" s="34">
        <v>409</v>
      </c>
      <c r="F24" s="64" t="s">
        <v>20</v>
      </c>
      <c r="G24" s="35">
        <v>454</v>
      </c>
      <c r="H24" s="69" t="s">
        <v>20</v>
      </c>
      <c r="I24" s="45">
        <v>111</v>
      </c>
      <c r="J24" s="2"/>
      <c r="K24" s="12"/>
    </row>
    <row r="25" spans="1:11" ht="12.75" customHeight="1">
      <c r="B25" s="2"/>
      <c r="C25" s="4" t="s">
        <v>6</v>
      </c>
      <c r="D25" s="34" t="s">
        <v>20</v>
      </c>
      <c r="E25" s="34">
        <v>1380</v>
      </c>
      <c r="F25" s="64" t="s">
        <v>20</v>
      </c>
      <c r="G25" s="35">
        <v>1484</v>
      </c>
      <c r="H25" s="69" t="s">
        <v>20</v>
      </c>
      <c r="I25" s="45">
        <v>107.5</v>
      </c>
      <c r="J25" s="2"/>
      <c r="K25" s="12"/>
    </row>
    <row r="26" spans="1:11" ht="24.75" customHeight="1">
      <c r="A26" s="13" t="s">
        <v>14</v>
      </c>
      <c r="C26" s="2"/>
      <c r="D26" s="34"/>
      <c r="E26" s="34"/>
      <c r="F26" s="15"/>
      <c r="G26" s="15"/>
      <c r="H26" s="40"/>
      <c r="I26" s="59"/>
      <c r="K26" s="12"/>
    </row>
    <row r="27" spans="1:11" ht="9" customHeight="1">
      <c r="C27" s="2"/>
      <c r="D27" s="34"/>
      <c r="E27" s="34"/>
      <c r="F27" s="15"/>
      <c r="G27" s="15"/>
      <c r="H27" s="40"/>
      <c r="I27" s="59"/>
      <c r="K27" s="12"/>
    </row>
    <row r="28" spans="1:11" ht="12.75" customHeight="1">
      <c r="A28" s="1" t="s">
        <v>81</v>
      </c>
      <c r="C28" s="4"/>
      <c r="D28" s="34">
        <v>1821</v>
      </c>
      <c r="E28" s="34">
        <v>8385</v>
      </c>
      <c r="F28" s="64">
        <v>2658</v>
      </c>
      <c r="G28" s="35">
        <v>8944</v>
      </c>
      <c r="H28" s="56">
        <v>146</v>
      </c>
      <c r="I28" s="45">
        <v>106.7</v>
      </c>
      <c r="K28" s="12"/>
    </row>
    <row r="29" spans="1:11" ht="12.75" customHeight="1">
      <c r="C29" s="4" t="s">
        <v>5</v>
      </c>
      <c r="D29" s="34" t="s">
        <v>20</v>
      </c>
      <c r="E29" s="34">
        <v>8330</v>
      </c>
      <c r="F29" s="64" t="s">
        <v>20</v>
      </c>
      <c r="G29" s="35">
        <v>8866</v>
      </c>
      <c r="H29" s="57" t="s">
        <v>20</v>
      </c>
      <c r="I29" s="45">
        <v>106.4</v>
      </c>
      <c r="K29" s="12"/>
    </row>
    <row r="30" spans="1:11" ht="12.75" customHeight="1">
      <c r="C30" s="4" t="s">
        <v>6</v>
      </c>
      <c r="D30" s="34" t="s">
        <v>20</v>
      </c>
      <c r="E30" s="34">
        <v>55</v>
      </c>
      <c r="F30" s="64" t="s">
        <v>20</v>
      </c>
      <c r="G30" s="35">
        <v>78</v>
      </c>
      <c r="H30" s="57" t="s">
        <v>20</v>
      </c>
      <c r="I30" s="45">
        <v>141.80000000000001</v>
      </c>
      <c r="K30" s="12"/>
    </row>
    <row r="31" spans="1:11" ht="16.5" customHeight="1">
      <c r="A31" s="1" t="s">
        <v>31</v>
      </c>
      <c r="C31" s="4"/>
      <c r="D31" s="34">
        <v>154</v>
      </c>
      <c r="E31" s="34">
        <v>516</v>
      </c>
      <c r="F31" s="64">
        <v>128</v>
      </c>
      <c r="G31" s="35">
        <v>541</v>
      </c>
      <c r="H31" s="56">
        <v>83.1</v>
      </c>
      <c r="I31" s="45">
        <v>104.8</v>
      </c>
      <c r="K31" s="12"/>
    </row>
    <row r="32" spans="1:11" ht="12.75" customHeight="1">
      <c r="C32" s="4" t="s">
        <v>5</v>
      </c>
      <c r="D32" s="34" t="s">
        <v>20</v>
      </c>
      <c r="E32" s="34">
        <v>494</v>
      </c>
      <c r="F32" s="64" t="s">
        <v>20</v>
      </c>
      <c r="G32" s="35">
        <v>510</v>
      </c>
      <c r="H32" s="57" t="s">
        <v>20</v>
      </c>
      <c r="I32" s="45">
        <v>103.2</v>
      </c>
      <c r="K32" s="12"/>
    </row>
    <row r="33" spans="1:11" ht="12.75" customHeight="1">
      <c r="C33" s="4" t="s">
        <v>6</v>
      </c>
      <c r="D33" s="34" t="s">
        <v>20</v>
      </c>
      <c r="E33" s="34">
        <v>23</v>
      </c>
      <c r="F33" s="64" t="s">
        <v>20</v>
      </c>
      <c r="G33" s="35">
        <v>31</v>
      </c>
      <c r="H33" s="57" t="s">
        <v>20</v>
      </c>
      <c r="I33" s="45">
        <v>134.80000000000001</v>
      </c>
      <c r="K33" s="12"/>
    </row>
    <row r="34" spans="1:11" ht="21" customHeight="1">
      <c r="A34" s="17" t="s">
        <v>33</v>
      </c>
    </row>
  </sheetData>
  <mergeCells count="9">
    <mergeCell ref="A1:H1"/>
    <mergeCell ref="D2:E2"/>
    <mergeCell ref="D3:D4"/>
    <mergeCell ref="E3:E4"/>
    <mergeCell ref="H2:H4"/>
    <mergeCell ref="F2:G2"/>
    <mergeCell ref="F3:F4"/>
    <mergeCell ref="G3:G4"/>
    <mergeCell ref="I2:I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activeCell="H20" sqref="H20"/>
    </sheetView>
  </sheetViews>
  <sheetFormatPr defaultColWidth="9.140625" defaultRowHeight="12.75"/>
  <cols>
    <col min="1" max="2" width="1.7109375" style="1" customWidth="1"/>
    <col min="3" max="3" width="26.140625" style="1" customWidth="1"/>
    <col min="4" max="7" width="8.7109375" style="1" customWidth="1"/>
    <col min="8" max="8" width="11.85546875" style="1" customWidth="1"/>
    <col min="9" max="9" width="10.7109375" style="1" customWidth="1"/>
    <col min="10" max="10" width="10.140625" style="1" customWidth="1"/>
    <col min="11" max="16384" width="9.140625" style="1"/>
  </cols>
  <sheetData>
    <row r="1" spans="1:10" ht="32.25" customHeight="1" thickBot="1">
      <c r="A1" s="97" t="s">
        <v>24</v>
      </c>
      <c r="B1" s="97"/>
      <c r="C1" s="97"/>
      <c r="D1" s="97"/>
      <c r="E1" s="97"/>
      <c r="F1" s="97"/>
      <c r="G1" s="97"/>
      <c r="H1" s="97"/>
      <c r="I1" s="42"/>
    </row>
    <row r="2" spans="1:10" ht="18.75" customHeight="1">
      <c r="A2" s="2"/>
      <c r="B2" s="2"/>
      <c r="C2" s="3"/>
      <c r="D2" s="106" t="s">
        <v>21</v>
      </c>
      <c r="E2" s="107"/>
      <c r="F2" s="106" t="s">
        <v>27</v>
      </c>
      <c r="G2" s="107"/>
      <c r="H2" s="33" t="s">
        <v>3</v>
      </c>
      <c r="I2" s="33" t="s">
        <v>3</v>
      </c>
      <c r="J2" s="27"/>
    </row>
    <row r="3" spans="1:10" ht="12.75" customHeight="1">
      <c r="A3" s="2"/>
      <c r="B3" s="2"/>
      <c r="C3" s="4"/>
      <c r="D3" s="103" t="s">
        <v>35</v>
      </c>
      <c r="E3" s="103" t="s">
        <v>36</v>
      </c>
      <c r="F3" s="103" t="s">
        <v>35</v>
      </c>
      <c r="G3" s="103" t="s">
        <v>36</v>
      </c>
      <c r="H3" s="30" t="s">
        <v>45</v>
      </c>
      <c r="I3" s="30" t="s">
        <v>39</v>
      </c>
      <c r="J3" s="27"/>
    </row>
    <row r="4" spans="1:10" ht="12.75" customHeight="1">
      <c r="A4" s="6"/>
      <c r="B4" s="6"/>
      <c r="C4" s="7"/>
      <c r="D4" s="101"/>
      <c r="E4" s="101"/>
      <c r="F4" s="101"/>
      <c r="G4" s="101"/>
      <c r="H4" s="53" t="s">
        <v>41</v>
      </c>
      <c r="I4" s="62" t="s">
        <v>40</v>
      </c>
      <c r="J4" s="31"/>
    </row>
    <row r="5" spans="1:10">
      <c r="A5" s="46"/>
      <c r="B5" s="46"/>
      <c r="C5" s="46"/>
      <c r="D5" s="47"/>
      <c r="E5" s="47"/>
      <c r="F5" s="70"/>
      <c r="G5" s="70"/>
      <c r="H5" s="48"/>
      <c r="I5" s="61"/>
      <c r="J5" s="28"/>
    </row>
    <row r="6" spans="1:10">
      <c r="A6" s="13" t="s">
        <v>79</v>
      </c>
      <c r="B6" s="13"/>
      <c r="C6" s="19"/>
      <c r="D6" s="49">
        <v>3278</v>
      </c>
      <c r="E6" s="43">
        <v>14397</v>
      </c>
      <c r="F6" s="49">
        <v>4485</v>
      </c>
      <c r="G6" s="43">
        <v>15545</v>
      </c>
      <c r="H6" s="58">
        <v>136.80000000000001</v>
      </c>
      <c r="I6" s="41">
        <v>108</v>
      </c>
      <c r="J6" s="10"/>
    </row>
    <row r="7" spans="1:10">
      <c r="B7" s="4" t="s">
        <v>18</v>
      </c>
      <c r="C7" s="4"/>
      <c r="D7" s="34">
        <v>3155</v>
      </c>
      <c r="E7" s="35">
        <v>13915</v>
      </c>
      <c r="F7" s="39">
        <v>4377</v>
      </c>
      <c r="G7" s="39">
        <v>14899</v>
      </c>
      <c r="H7" s="45">
        <v>138.69999999999999</v>
      </c>
      <c r="I7" s="40">
        <v>107.1</v>
      </c>
      <c r="J7" s="10"/>
    </row>
    <row r="8" spans="1:10">
      <c r="A8" s="23"/>
      <c r="B8" s="24" t="s">
        <v>19</v>
      </c>
      <c r="C8" s="24"/>
      <c r="D8" s="36">
        <v>123</v>
      </c>
      <c r="E8" s="37">
        <v>482</v>
      </c>
      <c r="F8" s="38">
        <v>108</v>
      </c>
      <c r="G8" s="38">
        <v>646</v>
      </c>
      <c r="H8" s="45">
        <v>87.8</v>
      </c>
      <c r="I8" s="40">
        <v>134</v>
      </c>
      <c r="J8" s="29"/>
    </row>
    <row r="9" spans="1:10">
      <c r="C9" s="2"/>
      <c r="D9" s="38"/>
      <c r="E9" s="38"/>
      <c r="F9" s="60"/>
      <c r="G9" s="38"/>
      <c r="H9" s="40"/>
      <c r="I9" s="40"/>
    </row>
    <row r="10" spans="1:10">
      <c r="A10" s="13" t="s">
        <v>30</v>
      </c>
      <c r="B10" s="13"/>
      <c r="C10" s="19"/>
      <c r="D10" s="43">
        <v>618</v>
      </c>
      <c r="E10" s="43">
        <v>2305</v>
      </c>
      <c r="F10" s="49">
        <v>633</v>
      </c>
      <c r="G10" s="43">
        <v>2479</v>
      </c>
      <c r="H10" s="58">
        <v>102.4</v>
      </c>
      <c r="I10" s="41">
        <v>107.5</v>
      </c>
    </row>
    <row r="11" spans="1:10">
      <c r="B11" s="4" t="s">
        <v>18</v>
      </c>
      <c r="C11" s="4"/>
      <c r="D11" s="34">
        <v>608</v>
      </c>
      <c r="E11" s="35">
        <v>2263</v>
      </c>
      <c r="F11" s="38">
        <v>616</v>
      </c>
      <c r="G11" s="39">
        <v>2372</v>
      </c>
      <c r="H11" s="45">
        <v>101.3</v>
      </c>
      <c r="I11" s="40">
        <v>104.8</v>
      </c>
      <c r="J11" s="10"/>
    </row>
    <row r="12" spans="1:10">
      <c r="A12" s="23"/>
      <c r="B12" s="24" t="s">
        <v>19</v>
      </c>
      <c r="C12" s="24"/>
      <c r="D12" s="36">
        <v>10</v>
      </c>
      <c r="E12" s="37">
        <v>42</v>
      </c>
      <c r="F12" s="38">
        <v>17</v>
      </c>
      <c r="G12" s="38">
        <v>107</v>
      </c>
      <c r="H12" s="45">
        <v>170</v>
      </c>
      <c r="I12" s="40">
        <v>254.8</v>
      </c>
      <c r="J12" s="29"/>
    </row>
    <row r="13" spans="1:10" ht="19.5" customHeight="1">
      <c r="A13" s="17" t="s">
        <v>33</v>
      </c>
    </row>
  </sheetData>
  <mergeCells count="7">
    <mergeCell ref="A1:H1"/>
    <mergeCell ref="D3:D4"/>
    <mergeCell ref="E3:E4"/>
    <mergeCell ref="D2:E2"/>
    <mergeCell ref="F3:F4"/>
    <mergeCell ref="G3:G4"/>
    <mergeCell ref="F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7"/>
  <sheetViews>
    <sheetView showGridLines="0" workbookViewId="0">
      <selection activeCell="N22" sqref="N22"/>
    </sheetView>
  </sheetViews>
  <sheetFormatPr defaultRowHeight="12.75"/>
  <cols>
    <col min="8" max="8" width="26.140625" customWidth="1"/>
    <col min="9" max="9" width="8.85546875" style="51"/>
    <col min="10" max="11" width="10.7109375" style="51" bestFit="1" customWidth="1"/>
    <col min="12" max="14" width="8.85546875" style="51"/>
  </cols>
  <sheetData>
    <row r="4" spans="9:11">
      <c r="J4" s="51" t="s">
        <v>40</v>
      </c>
      <c r="K4" s="51" t="s">
        <v>39</v>
      </c>
    </row>
    <row r="5" spans="9:11">
      <c r="I5" s="51" t="s">
        <v>25</v>
      </c>
      <c r="J5" s="52">
        <v>14397</v>
      </c>
      <c r="K5" s="52">
        <f>SUM(K6:K7)</f>
        <v>15545</v>
      </c>
    </row>
    <row r="6" spans="9:11">
      <c r="I6" s="51" t="s">
        <v>46</v>
      </c>
      <c r="J6" s="52">
        <v>12321</v>
      </c>
      <c r="K6" s="52">
        <v>13169</v>
      </c>
    </row>
    <row r="7" spans="9:11">
      <c r="I7" s="51" t="s">
        <v>47</v>
      </c>
      <c r="J7" s="52">
        <v>2077</v>
      </c>
      <c r="K7" s="52">
        <v>2376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O18" sqref="O18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6" width="11" style="1" customWidth="1"/>
    <col min="7" max="7" width="12" style="1" customWidth="1"/>
    <col min="8" max="8" width="11.28515625" style="1" customWidth="1"/>
    <col min="9" max="16384" width="9.28515625" style="1"/>
  </cols>
  <sheetData>
    <row r="1" spans="1:8" ht="27.75" customHeight="1" thickBot="1">
      <c r="A1" s="97" t="s">
        <v>22</v>
      </c>
      <c r="B1" s="97"/>
      <c r="C1" s="97"/>
      <c r="D1" s="97"/>
      <c r="E1" s="97"/>
      <c r="F1" s="97"/>
      <c r="G1" s="97"/>
      <c r="H1" s="42"/>
    </row>
    <row r="2" spans="1:8" ht="18" customHeight="1">
      <c r="A2" s="2"/>
      <c r="B2" s="2"/>
      <c r="C2" s="106" t="s">
        <v>32</v>
      </c>
      <c r="D2" s="109"/>
      <c r="E2" s="109"/>
      <c r="F2" s="107"/>
      <c r="G2" s="104" t="s">
        <v>37</v>
      </c>
      <c r="H2" s="104" t="s">
        <v>38</v>
      </c>
    </row>
    <row r="3" spans="1:8" ht="18" customHeight="1">
      <c r="A3" s="2"/>
      <c r="B3" s="2"/>
      <c r="C3" s="94" t="s">
        <v>28</v>
      </c>
      <c r="D3" s="96"/>
      <c r="E3" s="95" t="s">
        <v>27</v>
      </c>
      <c r="F3" s="96"/>
      <c r="G3" s="105"/>
      <c r="H3" s="105"/>
    </row>
    <row r="4" spans="1:8" ht="15.75" customHeight="1">
      <c r="A4" s="6"/>
      <c r="B4" s="6"/>
      <c r="C4" s="77" t="s">
        <v>35</v>
      </c>
      <c r="D4" s="76" t="s">
        <v>36</v>
      </c>
      <c r="E4" s="77" t="s">
        <v>35</v>
      </c>
      <c r="F4" s="76" t="s">
        <v>36</v>
      </c>
      <c r="G4" s="98"/>
      <c r="H4" s="98"/>
    </row>
    <row r="5" spans="1:8" ht="21" customHeight="1">
      <c r="A5" s="13" t="s">
        <v>10</v>
      </c>
      <c r="B5" s="14"/>
      <c r="C5" s="63">
        <v>74153</v>
      </c>
      <c r="D5" s="78">
        <v>288471</v>
      </c>
      <c r="E5" s="71">
        <v>70892</v>
      </c>
      <c r="F5" s="71">
        <v>273342</v>
      </c>
      <c r="G5" s="72">
        <v>95.6</v>
      </c>
      <c r="H5" s="41">
        <v>94.8</v>
      </c>
    </row>
    <row r="6" spans="1:8" ht="18" customHeight="1">
      <c r="B6" s="4" t="s">
        <v>7</v>
      </c>
      <c r="C6" s="64">
        <v>50674</v>
      </c>
      <c r="D6" s="37">
        <v>197078</v>
      </c>
      <c r="E6" s="39">
        <v>48398</v>
      </c>
      <c r="F6" s="39">
        <v>186693</v>
      </c>
      <c r="G6" s="45">
        <v>95.5</v>
      </c>
      <c r="H6" s="40">
        <v>94.7</v>
      </c>
    </row>
    <row r="7" spans="1:8" ht="13.5" customHeight="1">
      <c r="B7" s="4" t="s">
        <v>8</v>
      </c>
      <c r="C7" s="64">
        <v>23300</v>
      </c>
      <c r="D7" s="37">
        <v>90634</v>
      </c>
      <c r="E7" s="39">
        <v>22254</v>
      </c>
      <c r="F7" s="39">
        <v>85849</v>
      </c>
      <c r="G7" s="45">
        <v>95.5</v>
      </c>
      <c r="H7" s="40">
        <v>94.7</v>
      </c>
    </row>
    <row r="8" spans="1:8" ht="13.5" customHeight="1">
      <c r="B8" s="4" t="s">
        <v>9</v>
      </c>
      <c r="C8" s="64">
        <v>179</v>
      </c>
      <c r="D8" s="37">
        <v>759</v>
      </c>
      <c r="E8" s="39">
        <v>240</v>
      </c>
      <c r="F8" s="39">
        <v>800</v>
      </c>
      <c r="G8" s="45">
        <v>134.1</v>
      </c>
      <c r="H8" s="40">
        <v>105.4</v>
      </c>
    </row>
    <row r="9" spans="1:8">
      <c r="B9" s="2"/>
      <c r="G9" s="2"/>
      <c r="H9" s="2"/>
    </row>
    <row r="10" spans="1:8">
      <c r="A10" s="108" t="s">
        <v>29</v>
      </c>
      <c r="B10" s="108"/>
    </row>
    <row r="13" spans="1:8" ht="13.9" customHeight="1">
      <c r="D13" s="125"/>
    </row>
    <row r="14" spans="1:8">
      <c r="D14" s="125"/>
    </row>
    <row r="15" spans="1:8">
      <c r="D15" s="125"/>
    </row>
    <row r="16" spans="1:8">
      <c r="D16" s="125"/>
    </row>
    <row r="17" spans="4:4">
      <c r="D17" s="125"/>
    </row>
    <row r="18" spans="4:4">
      <c r="D18" s="125"/>
    </row>
    <row r="19" spans="4:4">
      <c r="D19" s="125"/>
    </row>
  </sheetData>
  <mergeCells count="8">
    <mergeCell ref="A10:B10"/>
    <mergeCell ref="D13:D19"/>
    <mergeCell ref="A1:G1"/>
    <mergeCell ref="G2:G4"/>
    <mergeCell ref="C3:D3"/>
    <mergeCell ref="E3:F3"/>
    <mergeCell ref="C2:F2"/>
    <mergeCell ref="H2:H4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N6" sqref="N6:N7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1" ht="20.25" customHeight="1">
      <c r="A1" s="110" t="s">
        <v>26</v>
      </c>
      <c r="B1" s="110"/>
      <c r="C1" s="110"/>
      <c r="D1" s="110"/>
      <c r="E1" s="110"/>
      <c r="F1" s="110"/>
      <c r="G1" s="42"/>
    </row>
    <row r="2" spans="1:11" ht="12.75" customHeight="1" thickBot="1">
      <c r="A2" s="75"/>
      <c r="B2" s="75"/>
      <c r="C2" s="75"/>
      <c r="D2" s="75"/>
      <c r="E2" s="112" t="s">
        <v>44</v>
      </c>
      <c r="F2" s="112"/>
      <c r="G2" s="42"/>
    </row>
    <row r="3" spans="1:11" ht="17.25" customHeight="1">
      <c r="A3" s="18"/>
      <c r="B3" s="18"/>
      <c r="C3" s="3"/>
      <c r="D3" s="113" t="s">
        <v>43</v>
      </c>
      <c r="E3" s="113" t="s">
        <v>42</v>
      </c>
      <c r="F3" s="33" t="s">
        <v>3</v>
      </c>
      <c r="G3" s="28"/>
    </row>
    <row r="4" spans="1:11" ht="14.25" customHeight="1">
      <c r="A4" s="2"/>
      <c r="B4" s="2"/>
      <c r="C4" s="4"/>
      <c r="D4" s="103"/>
      <c r="E4" s="103"/>
      <c r="F4" s="30" t="s">
        <v>42</v>
      </c>
      <c r="G4" s="31"/>
    </row>
    <row r="5" spans="1:11" ht="14.25" customHeight="1">
      <c r="A5" s="6"/>
      <c r="B5" s="6"/>
      <c r="C5" s="7"/>
      <c r="D5" s="101"/>
      <c r="E5" s="101"/>
      <c r="F5" s="50" t="s">
        <v>43</v>
      </c>
      <c r="G5" s="28"/>
    </row>
    <row r="6" spans="1:11" ht="21" customHeight="1">
      <c r="A6" s="13" t="s">
        <v>10</v>
      </c>
      <c r="B6" s="13"/>
      <c r="C6" s="19"/>
      <c r="D6" s="73">
        <f>SUM(D7:D8)</f>
        <v>3788</v>
      </c>
      <c r="E6" s="54">
        <f>SUM(E7:E8)</f>
        <v>3893</v>
      </c>
      <c r="F6" s="41">
        <f>ROUND(E6/D6*100,1)</f>
        <v>102.8</v>
      </c>
      <c r="G6" s="41"/>
      <c r="J6" s="26"/>
    </row>
    <row r="7" spans="1:11" ht="13.5" customHeight="1">
      <c r="C7" s="4" t="s">
        <v>16</v>
      </c>
      <c r="D7" s="74">
        <v>1814</v>
      </c>
      <c r="E7" s="55">
        <v>1952</v>
      </c>
      <c r="F7" s="40">
        <f>ROUND(E7/D7*100,1)</f>
        <v>107.6</v>
      </c>
      <c r="G7" s="40"/>
    </row>
    <row r="8" spans="1:11" ht="12.75" customHeight="1">
      <c r="C8" s="4" t="s">
        <v>17</v>
      </c>
      <c r="D8" s="74">
        <v>1974</v>
      </c>
      <c r="E8" s="55">
        <v>1941</v>
      </c>
      <c r="F8" s="40">
        <f>ROUND(E8/D8*100,1)</f>
        <v>98.3</v>
      </c>
      <c r="G8" s="40"/>
    </row>
    <row r="9" spans="1:11" ht="6.75" customHeight="1">
      <c r="D9" s="9"/>
      <c r="E9" s="2"/>
      <c r="F9" s="20"/>
      <c r="G9" s="20"/>
    </row>
    <row r="10" spans="1:11">
      <c r="A10" s="16" t="s">
        <v>34</v>
      </c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</row>
    <row r="12" spans="1:11">
      <c r="A12" s="16"/>
      <c r="B12" s="16"/>
      <c r="C12" s="17"/>
      <c r="D12" s="9"/>
      <c r="E12" s="9"/>
      <c r="F12" s="20"/>
      <c r="G12" s="20"/>
      <c r="K12" s="111" t="s">
        <v>39</v>
      </c>
    </row>
    <row r="13" spans="1:11">
      <c r="A13" s="16"/>
      <c r="B13" s="16"/>
      <c r="C13" s="17"/>
      <c r="D13" s="9"/>
      <c r="E13" s="9"/>
      <c r="F13" s="20"/>
      <c r="G13" s="20"/>
      <c r="K13" s="111"/>
    </row>
    <row r="14" spans="1:11" ht="15">
      <c r="D14" s="2"/>
      <c r="E14" s="2"/>
      <c r="F14" s="2"/>
      <c r="G14" s="2"/>
      <c r="H14" s="1" t="s">
        <v>0</v>
      </c>
      <c r="I14" s="121"/>
    </row>
    <row r="15" spans="1:11" ht="15">
      <c r="A15" s="21"/>
      <c r="B15" s="21"/>
      <c r="D15" s="2"/>
      <c r="E15" s="2"/>
      <c r="F15" s="2"/>
      <c r="G15" s="2"/>
      <c r="H15" s="1" t="s">
        <v>1</v>
      </c>
      <c r="I15" s="122">
        <v>68.3</v>
      </c>
      <c r="J15" s="11">
        <f>SUM(K15/K18*100)</f>
        <v>68.300151458612291</v>
      </c>
      <c r="K15" s="39">
        <v>186693</v>
      </c>
    </row>
    <row r="16" spans="1:11" ht="15">
      <c r="H16" s="1" t="s">
        <v>2</v>
      </c>
      <c r="I16" s="122">
        <v>31.4</v>
      </c>
      <c r="J16" s="11">
        <f>SUM(K16/K18*100)</f>
        <v>31.407174894454563</v>
      </c>
      <c r="K16" s="39">
        <v>85849</v>
      </c>
    </row>
    <row r="17" spans="8:11" ht="15">
      <c r="H17" s="22" t="s">
        <v>4</v>
      </c>
      <c r="I17" s="122">
        <v>0.3</v>
      </c>
      <c r="J17" s="11">
        <f>SUM(K17/K18*100)</f>
        <v>0.29267364693314601</v>
      </c>
      <c r="K17" s="39">
        <v>800</v>
      </c>
    </row>
    <row r="18" spans="8:11">
      <c r="I18" s="11">
        <f>SUM(I15:I17)</f>
        <v>99.999999999999986</v>
      </c>
      <c r="J18" s="11">
        <f>SUM(J15:J17)</f>
        <v>100.00000000000001</v>
      </c>
      <c r="K18" s="12">
        <f>SUM(K15:K17)</f>
        <v>273342</v>
      </c>
    </row>
    <row r="19" spans="8:11">
      <c r="J19" s="11"/>
    </row>
    <row r="23" spans="8:11" ht="18.75">
      <c r="I23" s="121"/>
      <c r="J23" s="123"/>
      <c r="K23" s="124"/>
    </row>
    <row r="24" spans="8:11" ht="15">
      <c r="I24" s="121"/>
      <c r="J24" s="124"/>
      <c r="K24" s="124"/>
    </row>
    <row r="25" spans="8:11" ht="15">
      <c r="I25" s="121"/>
      <c r="J25" s="124"/>
      <c r="K25" s="124"/>
    </row>
    <row r="26" spans="8:11">
      <c r="I26" s="23"/>
      <c r="J26" s="124"/>
      <c r="K26" s="124"/>
    </row>
  </sheetData>
  <mergeCells count="5">
    <mergeCell ref="A1:F1"/>
    <mergeCell ref="K12:K13"/>
    <mergeCell ref="E2:F2"/>
    <mergeCell ref="D3:D5"/>
    <mergeCell ref="E3:E5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topLeftCell="A13" workbookViewId="0">
      <selection activeCell="I26" sqref="I26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18">
      <c r="A1" s="79" t="s">
        <v>48</v>
      </c>
      <c r="B1" s="80"/>
    </row>
    <row r="2" spans="1:2" ht="15.75">
      <c r="A2" s="79"/>
      <c r="B2" s="80"/>
    </row>
    <row r="3" spans="1:2" ht="29.25" customHeight="1">
      <c r="A3" s="114" t="s">
        <v>49</v>
      </c>
      <c r="B3" s="114"/>
    </row>
    <row r="4" spans="1:2" ht="4.5" customHeight="1">
      <c r="A4" s="81"/>
      <c r="B4" s="80"/>
    </row>
    <row r="5" spans="1:2">
      <c r="A5" s="81" t="s">
        <v>50</v>
      </c>
      <c r="B5" s="80"/>
    </row>
    <row r="6" spans="1:2" ht="3.75" customHeight="1">
      <c r="A6" s="82"/>
      <c r="B6" s="80"/>
    </row>
    <row r="7" spans="1:2" ht="29.25" customHeight="1">
      <c r="A7" s="115" t="s">
        <v>51</v>
      </c>
      <c r="B7" s="115"/>
    </row>
    <row r="8" spans="1:2" ht="6" customHeight="1">
      <c r="A8" s="82"/>
      <c r="B8" s="80"/>
    </row>
    <row r="9" spans="1:2">
      <c r="A9" s="81" t="s">
        <v>52</v>
      </c>
      <c r="B9" s="80"/>
    </row>
    <row r="10" spans="1:2" ht="3.75" customHeight="1">
      <c r="A10" s="82"/>
      <c r="B10" s="80"/>
    </row>
    <row r="11" spans="1:2" ht="64.5" customHeight="1">
      <c r="A11" s="115" t="s">
        <v>53</v>
      </c>
      <c r="B11" s="115"/>
    </row>
    <row r="12" spans="1:2" ht="3.75" customHeight="1">
      <c r="A12" s="81"/>
      <c r="B12" s="80"/>
    </row>
    <row r="13" spans="1:2" ht="14.25" customHeight="1">
      <c r="A13" s="119" t="s">
        <v>78</v>
      </c>
      <c r="B13" s="119"/>
    </row>
    <row r="14" spans="1:2" ht="3.75" customHeight="1">
      <c r="A14" s="93"/>
      <c r="B14" s="93"/>
    </row>
    <row r="15" spans="1:2" ht="39.75" customHeight="1">
      <c r="A15" s="115" t="s">
        <v>54</v>
      </c>
      <c r="B15" s="115"/>
    </row>
    <row r="16" spans="1:2" ht="6" customHeight="1">
      <c r="A16" s="81"/>
      <c r="B16" s="80"/>
    </row>
    <row r="17" spans="1:2">
      <c r="A17" s="81" t="s">
        <v>55</v>
      </c>
      <c r="B17" s="80"/>
    </row>
    <row r="18" spans="1:2" ht="27" customHeight="1">
      <c r="A18" s="116" t="s">
        <v>56</v>
      </c>
      <c r="B18" s="116"/>
    </row>
    <row r="19" spans="1:2" ht="3.75" customHeight="1">
      <c r="A19" s="83"/>
      <c r="B19" s="80"/>
    </row>
    <row r="20" spans="1:2" ht="27" customHeight="1">
      <c r="A20" s="116" t="s">
        <v>57</v>
      </c>
      <c r="B20" s="116"/>
    </row>
    <row r="21" spans="1:2" ht="3.75" customHeight="1">
      <c r="A21" s="83"/>
      <c r="B21" s="80"/>
    </row>
    <row r="22" spans="1:2" ht="15.75" customHeight="1">
      <c r="A22" s="116" t="s">
        <v>58</v>
      </c>
      <c r="B22" s="116"/>
    </row>
    <row r="23" spans="1:2" ht="14.25" customHeight="1">
      <c r="A23" s="116" t="s">
        <v>59</v>
      </c>
      <c r="B23" s="116"/>
    </row>
    <row r="24" spans="1:2" ht="14.25" customHeight="1">
      <c r="A24" s="84"/>
      <c r="B24" s="84"/>
    </row>
    <row r="25" spans="1:2" ht="15">
      <c r="A25" s="85" t="s">
        <v>60</v>
      </c>
      <c r="B25" s="80"/>
    </row>
    <row r="26" spans="1:2" ht="46.5" customHeight="1">
      <c r="A26" s="86" t="s">
        <v>61</v>
      </c>
      <c r="B26" s="87" t="s">
        <v>62</v>
      </c>
    </row>
    <row r="27" spans="1:2" ht="9" customHeight="1">
      <c r="A27" s="86"/>
      <c r="B27" s="86"/>
    </row>
    <row r="28" spans="1:2" ht="12.75" customHeight="1">
      <c r="A28" s="88" t="s">
        <v>63</v>
      </c>
      <c r="B28" s="86" t="s">
        <v>64</v>
      </c>
    </row>
    <row r="29" spans="1:2" ht="12.75" customHeight="1">
      <c r="A29" s="88" t="s">
        <v>65</v>
      </c>
      <c r="B29" s="86"/>
    </row>
    <row r="30" spans="1:2" ht="12.75" customHeight="1">
      <c r="A30" s="88" t="s">
        <v>66</v>
      </c>
      <c r="B30" s="86"/>
    </row>
    <row r="31" spans="1:2" ht="12.75" customHeight="1">
      <c r="A31" s="86" t="s">
        <v>67</v>
      </c>
    </row>
    <row r="32" spans="1:2">
      <c r="A32" s="86" t="s">
        <v>68</v>
      </c>
      <c r="B32" s="86"/>
    </row>
    <row r="33" spans="1:2">
      <c r="A33" s="86" t="s">
        <v>69</v>
      </c>
      <c r="B33" s="89"/>
    </row>
    <row r="34" spans="1:2">
      <c r="A34" s="90"/>
      <c r="B34" s="80"/>
    </row>
    <row r="35" spans="1:2">
      <c r="A35" s="90"/>
      <c r="B35" s="80"/>
    </row>
    <row r="36" spans="1:2">
      <c r="A36" s="90"/>
      <c r="B36" s="80"/>
    </row>
    <row r="37" spans="1:2">
      <c r="A37" s="90"/>
      <c r="B37" s="80"/>
    </row>
    <row r="38" spans="1:2">
      <c r="A38" s="90"/>
      <c r="B38" s="80"/>
    </row>
    <row r="39" spans="1:2">
      <c r="A39" s="90"/>
      <c r="B39" s="80"/>
    </row>
    <row r="40" spans="1:2">
      <c r="A40" s="117" t="s">
        <v>70</v>
      </c>
      <c r="B40" s="117"/>
    </row>
    <row r="41" spans="1:2">
      <c r="A41" s="117" t="s">
        <v>71</v>
      </c>
      <c r="B41" s="117"/>
    </row>
    <row r="42" spans="1:2">
      <c r="A42" s="117" t="s">
        <v>72</v>
      </c>
      <c r="B42" s="117"/>
    </row>
    <row r="43" spans="1:2">
      <c r="A43" s="120" t="s">
        <v>73</v>
      </c>
      <c r="B43" s="120"/>
    </row>
    <row r="44" spans="1:2">
      <c r="A44" s="117" t="s">
        <v>74</v>
      </c>
      <c r="B44" s="117"/>
    </row>
    <row r="45" spans="1:2">
      <c r="A45" s="117" t="s">
        <v>75</v>
      </c>
      <c r="B45" s="117"/>
    </row>
    <row r="46" spans="1:2">
      <c r="A46" s="85"/>
      <c r="B46" s="80"/>
    </row>
    <row r="47" spans="1:2">
      <c r="A47" s="85"/>
      <c r="B47" s="80"/>
    </row>
    <row r="48" spans="1:2">
      <c r="A48" s="85"/>
      <c r="B48" s="80"/>
    </row>
    <row r="49" spans="1:2" ht="15.75" thickBot="1">
      <c r="A49" s="91" t="s">
        <v>76</v>
      </c>
      <c r="B49" s="92"/>
    </row>
    <row r="50" spans="1:2">
      <c r="A50" s="118" t="s">
        <v>77</v>
      </c>
      <c r="B50" s="118"/>
    </row>
  </sheetData>
  <mergeCells count="16">
    <mergeCell ref="A44:B44"/>
    <mergeCell ref="A45:B45"/>
    <mergeCell ref="A50:B50"/>
    <mergeCell ref="A13:B13"/>
    <mergeCell ref="A22:B22"/>
    <mergeCell ref="A23:B23"/>
    <mergeCell ref="A40:B40"/>
    <mergeCell ref="A41:B41"/>
    <mergeCell ref="A42:B42"/>
    <mergeCell ref="A43:B43"/>
    <mergeCell ref="A20:B20"/>
    <mergeCell ref="A3:B3"/>
    <mergeCell ref="A7:B7"/>
    <mergeCell ref="A11:B11"/>
    <mergeCell ref="A15:B15"/>
    <mergeCell ref="A18:B18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2019-02-21T08:13:40Z</cp:lastPrinted>
  <dcterms:created xsi:type="dcterms:W3CDTF">1999-06-09T13:28:25Z</dcterms:created>
  <dcterms:modified xsi:type="dcterms:W3CDTF">2019-02-27T08:12:24Z</dcterms:modified>
</cp:coreProperties>
</file>